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nns\Treasurer's Report\"/>
    </mc:Choice>
  </mc:AlternateContent>
  <bookViews>
    <workbookView xWindow="0" yWindow="0" windowWidth="20490" windowHeight="7155"/>
  </bookViews>
  <sheets>
    <sheet name="Vendor Fiscal Year Summary" sheetId="1" r:id="rId1"/>
    <sheet name="Sheet1" sheetId="2" r:id="rId2"/>
  </sheets>
  <definedNames>
    <definedName name="_xlnm.Print_Area" localSheetId="0">'Vendor Fiscal Year Summary'!$A$1:$C$194</definedName>
  </definedNames>
  <calcPr calcId="152511"/>
</workbook>
</file>

<file path=xl/calcChain.xml><?xml version="1.0" encoding="utf-8"?>
<calcChain xmlns="http://schemas.openxmlformats.org/spreadsheetml/2006/main">
  <c r="B143" i="1" l="1"/>
  <c r="C14" i="1" l="1"/>
  <c r="C31" i="1" l="1"/>
  <c r="C40" i="1" l="1"/>
  <c r="C42" i="1" s="1"/>
  <c r="C21" i="1"/>
  <c r="C45" i="1" l="1"/>
</calcChain>
</file>

<file path=xl/sharedStrings.xml><?xml version="1.0" encoding="utf-8"?>
<sst xmlns="http://schemas.openxmlformats.org/spreadsheetml/2006/main" count="137" uniqueCount="134">
  <si>
    <t>Vendor Name</t>
  </si>
  <si>
    <t>YTD Payments</t>
  </si>
  <si>
    <t>3-B ROOFING</t>
  </si>
  <si>
    <t>ACADEMIC EDGE, INC</t>
  </si>
  <si>
    <t>AMERICAN ELECTRIC POWER</t>
  </si>
  <si>
    <t>APEX LEARNING</t>
  </si>
  <si>
    <t>APPLE COMPUTER</t>
  </si>
  <si>
    <t>AT&amp;T</t>
  </si>
  <si>
    <t>BANK OF NEW YORK TRUST CO., N.A.</t>
  </si>
  <si>
    <t>BAVEL</t>
  </si>
  <si>
    <t>BORDEN DAIRY OF KY</t>
  </si>
  <si>
    <t>BREATHITT MECHANICAL</t>
  </si>
  <si>
    <t>CARNEGIE LEARNING, INC.</t>
  </si>
  <si>
    <t>CINGULAR WIRELESS</t>
  </si>
  <si>
    <t>CONTRACT PAPER GROUP, INC.</t>
  </si>
  <si>
    <t>DAVIDSON REPAIR &amp; RADIATOR INC</t>
  </si>
  <si>
    <t>EAST KENTUCKY CHEMICAL, INC.</t>
  </si>
  <si>
    <t>ePREP, INC.</t>
  </si>
  <si>
    <t>FIRST NATIONAL BANK</t>
  </si>
  <si>
    <t>FOLLETT SCHOOL SOLUTIONS, INC</t>
  </si>
  <si>
    <t>GORDON FOOD SERVICE, INC.</t>
  </si>
  <si>
    <t>GRIFFITH PLUMBING &amp; HEATING</t>
  </si>
  <si>
    <t>HERITAGE EQUIPMENT, INC.</t>
  </si>
  <si>
    <t>HILLYARD</t>
  </si>
  <si>
    <t>HPS, LLC</t>
  </si>
  <si>
    <t>HUNTINGTON NATIONAL BANK</t>
  </si>
  <si>
    <t>INFINITE CAMPUS</t>
  </si>
  <si>
    <t>JACKSON MUNICIPAL WATERWORKS</t>
  </si>
  <si>
    <t>JACKSON PHYSICAL THERAPY</t>
  </si>
  <si>
    <t>JACKSON TIMES - VOICE</t>
  </si>
  <si>
    <t>JACKSON TRUE VALUE HARDWARE</t>
  </si>
  <si>
    <t>JOHN W. TURNER</t>
  </si>
  <si>
    <t>KASS</t>
  </si>
  <si>
    <t>KENTUCKY EMPLOYERS' MUTUAL INSURANCE</t>
  </si>
  <si>
    <t>KEY COVINGTON DOUTHITT</t>
  </si>
  <si>
    <t>KENTUCKY SCHOOL BOARDS ASSOCIATION</t>
  </si>
  <si>
    <t>KY FRONTIER GAS</t>
  </si>
  <si>
    <t>HCTC/LEES COLLEGE CAMPUS</t>
  </si>
  <si>
    <t>LIBERTY MUTUAL INSURANCE</t>
  </si>
  <si>
    <t>MOREHEAD STATE UNIVERSITY</t>
  </si>
  <si>
    <t>NORTHWEST EVALUATION ASSOCIATION</t>
  </si>
  <si>
    <t>ORKIN EXTERMINATING CO., INC.</t>
  </si>
  <si>
    <t>PITNEY BOWES</t>
  </si>
  <si>
    <t>PROTEK SECURITY &amp; FIRE SYSTEMS</t>
  </si>
  <si>
    <t>RENAISSANCE LEARNING, INC.</t>
  </si>
  <si>
    <t>SHI INTERNATIONAL CORP</t>
  </si>
  <si>
    <t>SUMMERS,MCCRARY&amp;SPARKS,PSC</t>
  </si>
  <si>
    <t>TAMARA D.PHIPPS</t>
  </si>
  <si>
    <t>TREMCO/WTI</t>
  </si>
  <si>
    <t>TYLER TECHNOLOGIES, INC.</t>
  </si>
  <si>
    <t>VIP FUELS, LLC</t>
  </si>
  <si>
    <t>VISA</t>
  </si>
  <si>
    <t>XEROX CORPORATION</t>
  </si>
  <si>
    <t>Jackson Independent Public Schools</t>
  </si>
  <si>
    <t>Revenues and Expenditures</t>
  </si>
  <si>
    <t xml:space="preserve">      Beginning Balance (all funds)</t>
  </si>
  <si>
    <t xml:space="preserve">      Revenue from local sources:</t>
  </si>
  <si>
    <t xml:space="preserve">          Taxation</t>
  </si>
  <si>
    <t xml:space="preserve">          Investment Earnings</t>
  </si>
  <si>
    <t xml:space="preserve">          Other Revenue</t>
  </si>
  <si>
    <t xml:space="preserve">              Total Revenue from Local Sources</t>
  </si>
  <si>
    <t xml:space="preserve">      Revenue from state sources</t>
  </si>
  <si>
    <t xml:space="preserve">      Revenue from federal sources</t>
  </si>
  <si>
    <t xml:space="preserve">      Other Revenue</t>
  </si>
  <si>
    <t xml:space="preserve">     TOTAL REVENUES</t>
  </si>
  <si>
    <t>REVENUES</t>
  </si>
  <si>
    <t xml:space="preserve">      State On-Behalf Payments</t>
  </si>
  <si>
    <t>EXPENDITURES</t>
  </si>
  <si>
    <t xml:space="preserve">      Salaries:</t>
  </si>
  <si>
    <t xml:space="preserve">           Instructional</t>
  </si>
  <si>
    <t xml:space="preserve">           Administrative</t>
  </si>
  <si>
    <t xml:space="preserve">          Maintenance</t>
  </si>
  <si>
    <t xml:space="preserve">          Transportation</t>
  </si>
  <si>
    <t xml:space="preserve">          Food Service</t>
  </si>
  <si>
    <t>TOTAL EXPENDITURES</t>
  </si>
  <si>
    <t xml:space="preserve">      Total Other Expenses</t>
  </si>
  <si>
    <t>NET INCREASE/(DECREASE) IN</t>
  </si>
  <si>
    <t xml:space="preserve">    NET ASSETS/FUND BALANCES</t>
  </si>
  <si>
    <t>Building Fund (SFCC Escrow $932.00)</t>
  </si>
  <si>
    <t xml:space="preserve">                                                                    General Fund </t>
  </si>
  <si>
    <t xml:space="preserve">                                                                    Food Service</t>
  </si>
  <si>
    <t xml:space="preserve">          Fixed Charges/Federal Reimbursements</t>
  </si>
  <si>
    <t xml:space="preserve">      Total Salaries Expenditures</t>
  </si>
  <si>
    <t xml:space="preserve">      Other Expenses  </t>
  </si>
  <si>
    <t xml:space="preserve">          Vendor Payments (exceeding $1,000)</t>
  </si>
  <si>
    <t xml:space="preserve">          Vendor Payments (less than $1,000)</t>
  </si>
  <si>
    <t xml:space="preserve">          State On-Behalf Payments</t>
  </si>
  <si>
    <t xml:space="preserve">          Fund Transfers Grant Match</t>
  </si>
  <si>
    <t xml:space="preserve">    </t>
  </si>
  <si>
    <t>For the Year Ended June 30, 2018</t>
  </si>
  <si>
    <t xml:space="preserve">      Bond Proceeds</t>
  </si>
  <si>
    <t xml:space="preserve">          Local Proprietary Funds</t>
  </si>
  <si>
    <t xml:space="preserve">          Local Match Funds</t>
  </si>
  <si>
    <t xml:space="preserve">          Local Nickel Tax </t>
  </si>
  <si>
    <t xml:space="preserve">          Fund 400 Summary Debt Service ($139,285)</t>
  </si>
  <si>
    <t>Escrowed Sick Leave $21,837</t>
  </si>
  <si>
    <t>AL J SCHNEIDER COMPANY</t>
  </si>
  <si>
    <t>AMERICAN BUS AND ACCESSORIES</t>
  </si>
  <si>
    <t>BOBBY SPICER</t>
  </si>
  <si>
    <t>BREATHITT CO. TIRE SERVICE</t>
  </si>
  <si>
    <t>CARLA R. SMITH</t>
  </si>
  <si>
    <t>CDW GOVERNMENT</t>
  </si>
  <si>
    <t>CINTAS FIRE PROTECTION LOCKBOX 636525</t>
  </si>
  <si>
    <t>DENNY FUGATE</t>
  </si>
  <si>
    <t>DON WILSON MUSIC COMPANY</t>
  </si>
  <si>
    <t>ENTRE-ED</t>
  </si>
  <si>
    <t>GLOBAL INDUSTRIAL.COM</t>
  </si>
  <si>
    <t>HAZARD FIRE &amp; SAFETY EQUIPMENT</t>
  </si>
  <si>
    <t>HCC/LEES COLLEGE CAMPUS</t>
  </si>
  <si>
    <t>JACKSON CITY SCHOOLS ACTIVITY FUND</t>
  </si>
  <si>
    <t>KAAC, INC.</t>
  </si>
  <si>
    <t>KASA</t>
  </si>
  <si>
    <t>KENTUCKY STATE TREASURER</t>
  </si>
  <si>
    <t>LARRY G. BRYSON, PSC</t>
  </si>
  <si>
    <t>KASANDRA LENAE STACY</t>
  </si>
  <si>
    <t>MAKERBOT INDUSTRIES LLC</t>
  </si>
  <si>
    <t>MAZANEC, RASKINM &amp; RYDER CO., LPA</t>
  </si>
  <si>
    <t>MCGRAW-HILL SCHOOL EDUC. HOLDINGS, LLC.</t>
  </si>
  <si>
    <t>NCS PEARSON, INC.</t>
  </si>
  <si>
    <t>PASS ASSURED, LLC</t>
  </si>
  <si>
    <t>PEARSON EDUCATION NCS PEARSON iNC.</t>
  </si>
  <si>
    <t>PRO BILLING CORP</t>
  </si>
  <si>
    <t>R.J. ROBERTS</t>
  </si>
  <si>
    <t>RICKEY EUGENE BARNETT</t>
  </si>
  <si>
    <t>RUTHERFORD LEARNING GROUP, INC.</t>
  </si>
  <si>
    <t>SCHOLASTIC</t>
  </si>
  <si>
    <t>SCHOOLSIN</t>
  </si>
  <si>
    <t>STACY LINN</t>
  </si>
  <si>
    <t>STANTON KY PAPA JOHN'S</t>
  </si>
  <si>
    <t>SUGAR CAMP GOLF CLUB</t>
  </si>
  <si>
    <t>VERNIER SOFTWARE</t>
  </si>
  <si>
    <t>WAYNE SIZEMORE</t>
  </si>
  <si>
    <t>JISD VENDOR PAYMENTS (EXCEEDING $1,000.00) 2017-2018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</si>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</sst>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3" fontId="2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0" fontId="5" fillId="0" borderId="0" xfId="0" applyFont="1"/>
    <xf numFmtId="4" fontId="0" fillId="0" borderId="0" xfId="0" applyNumberFormat="1"/>
    <xf numFmtId="44" fontId="0" fillId="0" borderId="0" xfId="0" applyNumberFormat="1"/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144</xdr:row>
          <xdr:rowOff>0</xdr:rowOff>
        </xdr:from>
        <xdr:to>
          <xdr:col>3</xdr:col>
          <xdr:colOff>466725</xdr:colOff>
          <xdr:row>183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0"/>
  <sheetViews>
    <sheetView tabSelected="1" workbookViewId="0">
      <selection activeCell="A144" sqref="A144:XFD144"/>
    </sheetView>
  </sheetViews>
  <sheetFormatPr defaultRowHeight="15" x14ac:dyDescent="0.25"/>
  <cols>
    <col min="1" max="1" width="54.42578125" style="2" customWidth="1"/>
    <col min="2" max="2" width="13" style="4" customWidth="1"/>
    <col min="3" max="3" width="13" style="3" customWidth="1"/>
    <col min="4" max="5" width="9.140625" style="2" customWidth="1"/>
    <col min="6" max="16384" width="9.140625" style="2"/>
  </cols>
  <sheetData>
    <row r="1" spans="1:3" s="1" customFormat="1" ht="16.5" customHeight="1" x14ac:dyDescent="0.3">
      <c r="A1" s="16" t="s">
        <v>53</v>
      </c>
      <c r="B1" s="16"/>
      <c r="C1" s="16"/>
    </row>
    <row r="2" spans="1:3" s="1" customFormat="1" ht="16.5" customHeight="1" x14ac:dyDescent="0.3">
      <c r="A2" s="16" t="s">
        <v>54</v>
      </c>
      <c r="B2" s="16"/>
      <c r="C2" s="16"/>
    </row>
    <row r="3" spans="1:3" s="1" customFormat="1" ht="16.5" customHeight="1" x14ac:dyDescent="0.3">
      <c r="A3" s="16" t="s">
        <v>89</v>
      </c>
      <c r="B3" s="16"/>
      <c r="C3" s="16"/>
    </row>
    <row r="4" spans="1:3" ht="9.75" customHeight="1" x14ac:dyDescent="0.25">
      <c r="A4" s="5"/>
      <c r="B4" s="7"/>
      <c r="C4" s="6"/>
    </row>
    <row r="5" spans="1:3" ht="15.75" x14ac:dyDescent="0.25">
      <c r="A5" s="8" t="s">
        <v>65</v>
      </c>
      <c r="B5" s="7"/>
      <c r="C5" s="6"/>
    </row>
    <row r="6" spans="1:3" x14ac:dyDescent="0.25">
      <c r="A6" s="5" t="s">
        <v>55</v>
      </c>
      <c r="B6" s="7"/>
      <c r="C6" s="6">
        <v>551279</v>
      </c>
    </row>
    <row r="7" spans="1:3" x14ac:dyDescent="0.25">
      <c r="A7" s="5" t="s">
        <v>56</v>
      </c>
      <c r="B7" s="7"/>
      <c r="C7" s="6"/>
    </row>
    <row r="8" spans="1:3" x14ac:dyDescent="0.25">
      <c r="A8" s="5" t="s">
        <v>57</v>
      </c>
      <c r="B8" s="7">
        <v>328953</v>
      </c>
      <c r="C8" s="6"/>
    </row>
    <row r="9" spans="1:3" x14ac:dyDescent="0.25">
      <c r="A9" s="5" t="s">
        <v>58</v>
      </c>
      <c r="B9" s="7">
        <v>1091</v>
      </c>
      <c r="C9" s="6"/>
    </row>
    <row r="10" spans="1:3" x14ac:dyDescent="0.25">
      <c r="A10" s="5" t="s">
        <v>59</v>
      </c>
      <c r="B10" s="7">
        <v>128038</v>
      </c>
      <c r="C10" s="6"/>
    </row>
    <row r="11" spans="1:3" x14ac:dyDescent="0.25">
      <c r="A11" s="5" t="s">
        <v>92</v>
      </c>
      <c r="B11" s="7">
        <v>11517</v>
      </c>
      <c r="C11" s="6"/>
    </row>
    <row r="12" spans="1:3" x14ac:dyDescent="0.25">
      <c r="A12" s="5" t="s">
        <v>93</v>
      </c>
      <c r="B12" s="7">
        <v>20899</v>
      </c>
      <c r="C12" s="6"/>
    </row>
    <row r="13" spans="1:3" x14ac:dyDescent="0.25">
      <c r="A13" s="5" t="s">
        <v>91</v>
      </c>
      <c r="B13" s="7">
        <v>67518</v>
      </c>
      <c r="C13" s="6"/>
    </row>
    <row r="14" spans="1:3" x14ac:dyDescent="0.25">
      <c r="A14" s="5" t="s">
        <v>60</v>
      </c>
      <c r="B14" s="7"/>
      <c r="C14" s="6">
        <f>SUM(B8:B13)</f>
        <v>558016</v>
      </c>
    </row>
    <row r="15" spans="1:3" x14ac:dyDescent="0.25">
      <c r="A15" s="5" t="s">
        <v>61</v>
      </c>
      <c r="B15" s="7"/>
      <c r="C15" s="6">
        <v>1972171</v>
      </c>
    </row>
    <row r="16" spans="1:3" x14ac:dyDescent="0.25">
      <c r="A16" s="5" t="s">
        <v>62</v>
      </c>
      <c r="B16" s="7"/>
      <c r="C16" s="6">
        <v>790444</v>
      </c>
    </row>
    <row r="17" spans="1:3" x14ac:dyDescent="0.25">
      <c r="A17" s="5" t="s">
        <v>90</v>
      </c>
      <c r="B17" s="7"/>
      <c r="C17" s="6">
        <v>0</v>
      </c>
    </row>
    <row r="18" spans="1:3" x14ac:dyDescent="0.25">
      <c r="A18" s="5" t="s">
        <v>63</v>
      </c>
      <c r="B18" s="7"/>
      <c r="C18" s="6">
        <v>10500</v>
      </c>
    </row>
    <row r="19" spans="1:3" x14ac:dyDescent="0.25">
      <c r="A19" s="5" t="s">
        <v>66</v>
      </c>
      <c r="B19" s="7"/>
      <c r="C19" s="6">
        <v>546035</v>
      </c>
    </row>
    <row r="20" spans="1:3" ht="7.5" customHeight="1" x14ac:dyDescent="0.25">
      <c r="A20" s="5"/>
      <c r="B20" s="7"/>
      <c r="C20" s="6"/>
    </row>
    <row r="21" spans="1:3" x14ac:dyDescent="0.25">
      <c r="A21" s="9" t="s">
        <v>64</v>
      </c>
      <c r="B21" s="7"/>
      <c r="C21" s="6">
        <f>SUM(C6:C19)</f>
        <v>4428445</v>
      </c>
    </row>
    <row r="22" spans="1:3" ht="7.5" customHeight="1" x14ac:dyDescent="0.25">
      <c r="A22" s="5"/>
      <c r="B22" s="7"/>
      <c r="C22" s="6"/>
    </row>
    <row r="23" spans="1:3" x14ac:dyDescent="0.25">
      <c r="A23" s="9" t="s">
        <v>67</v>
      </c>
      <c r="B23" s="7"/>
      <c r="C23" s="6"/>
    </row>
    <row r="24" spans="1:3" x14ac:dyDescent="0.25">
      <c r="A24" s="5" t="s">
        <v>68</v>
      </c>
      <c r="B24" s="7"/>
      <c r="C24" s="6"/>
    </row>
    <row r="25" spans="1:3" x14ac:dyDescent="0.25">
      <c r="A25" s="5" t="s">
        <v>69</v>
      </c>
      <c r="B25" s="7">
        <v>1584313</v>
      </c>
      <c r="C25" s="6"/>
    </row>
    <row r="26" spans="1:3" x14ac:dyDescent="0.25">
      <c r="A26" s="5" t="s">
        <v>70</v>
      </c>
      <c r="B26" s="7">
        <v>308571</v>
      </c>
      <c r="C26" s="6"/>
    </row>
    <row r="27" spans="1:3" x14ac:dyDescent="0.25">
      <c r="A27" s="5" t="s">
        <v>71</v>
      </c>
      <c r="B27" s="7">
        <v>160317</v>
      </c>
      <c r="C27" s="6"/>
    </row>
    <row r="28" spans="1:3" x14ac:dyDescent="0.25">
      <c r="A28" s="5" t="s">
        <v>72</v>
      </c>
      <c r="B28" s="7">
        <v>57645</v>
      </c>
      <c r="C28" s="6"/>
    </row>
    <row r="29" spans="1:3" x14ac:dyDescent="0.25">
      <c r="A29" s="5" t="s">
        <v>73</v>
      </c>
      <c r="B29" s="7">
        <v>82478</v>
      </c>
      <c r="C29" s="6"/>
    </row>
    <row r="30" spans="1:3" x14ac:dyDescent="0.25">
      <c r="A30" s="5" t="s">
        <v>81</v>
      </c>
      <c r="B30" s="7">
        <v>348633</v>
      </c>
      <c r="C30" s="6"/>
    </row>
    <row r="31" spans="1:3" x14ac:dyDescent="0.25">
      <c r="A31" s="5" t="s">
        <v>82</v>
      </c>
      <c r="B31" s="7"/>
      <c r="C31" s="6">
        <f>SUM(B25:B30)</f>
        <v>2541957</v>
      </c>
    </row>
    <row r="32" spans="1:3" ht="9.75" customHeight="1" x14ac:dyDescent="0.25">
      <c r="A32" s="5"/>
      <c r="B32" s="7"/>
      <c r="C32" s="6"/>
    </row>
    <row r="33" spans="1:4" x14ac:dyDescent="0.25">
      <c r="A33" s="5" t="s">
        <v>83</v>
      </c>
      <c r="B33" s="7"/>
      <c r="C33" s="6"/>
    </row>
    <row r="34" spans="1:4" x14ac:dyDescent="0.25">
      <c r="A34" s="5" t="s">
        <v>84</v>
      </c>
      <c r="B34" s="7">
        <v>995692</v>
      </c>
      <c r="C34" s="6"/>
    </row>
    <row r="35" spans="1:4" x14ac:dyDescent="0.25">
      <c r="A35" s="5" t="s">
        <v>85</v>
      </c>
      <c r="B35" s="7">
        <v>32675</v>
      </c>
      <c r="C35" s="6"/>
    </row>
    <row r="36" spans="1:4" x14ac:dyDescent="0.25">
      <c r="A36" s="5" t="s">
        <v>86</v>
      </c>
      <c r="B36" s="7">
        <v>546035</v>
      </c>
      <c r="C36" s="6"/>
    </row>
    <row r="37" spans="1:4" x14ac:dyDescent="0.25">
      <c r="A37" s="5" t="s">
        <v>87</v>
      </c>
      <c r="B37" s="7">
        <v>11517</v>
      </c>
      <c r="C37" s="6"/>
    </row>
    <row r="38" spans="1:4" x14ac:dyDescent="0.25">
      <c r="A38" s="5" t="s">
        <v>94</v>
      </c>
      <c r="B38" s="6"/>
      <c r="C38" s="5"/>
    </row>
    <row r="39" spans="1:4" x14ac:dyDescent="0.25">
      <c r="A39" s="5" t="s">
        <v>88</v>
      </c>
      <c r="B39" s="7"/>
      <c r="C39" s="5"/>
    </row>
    <row r="40" spans="1:4" x14ac:dyDescent="0.25">
      <c r="A40" s="5" t="s">
        <v>75</v>
      </c>
      <c r="B40" s="7"/>
      <c r="C40" s="6">
        <f>SUM(B34:B38)</f>
        <v>1585919</v>
      </c>
    </row>
    <row r="41" spans="1:4" ht="6.75" customHeight="1" x14ac:dyDescent="0.25">
      <c r="A41" s="5"/>
      <c r="B41" s="7"/>
      <c r="C41" s="6"/>
    </row>
    <row r="42" spans="1:4" x14ac:dyDescent="0.25">
      <c r="A42" s="9" t="s">
        <v>74</v>
      </c>
      <c r="B42" s="7"/>
      <c r="C42" s="6">
        <f>C31+C40</f>
        <v>4127876</v>
      </c>
    </row>
    <row r="43" spans="1:4" ht="7.5" customHeight="1" x14ac:dyDescent="0.25">
      <c r="A43" s="5"/>
      <c r="B43" s="7"/>
      <c r="C43" s="6"/>
    </row>
    <row r="44" spans="1:4" x14ac:dyDescent="0.25">
      <c r="A44" s="9" t="s">
        <v>76</v>
      </c>
      <c r="B44" s="7"/>
      <c r="C44" s="6"/>
    </row>
    <row r="45" spans="1:4" x14ac:dyDescent="0.25">
      <c r="A45" s="9" t="s">
        <v>77</v>
      </c>
      <c r="B45" s="7"/>
      <c r="C45" s="11">
        <f>C21-C42</f>
        <v>300569</v>
      </c>
    </row>
    <row r="46" spans="1:4" ht="6" customHeight="1" x14ac:dyDescent="0.25">
      <c r="A46" s="5"/>
      <c r="B46" s="7"/>
      <c r="C46" s="6"/>
    </row>
    <row r="47" spans="1:4" x14ac:dyDescent="0.25">
      <c r="A47" s="9" t="s">
        <v>79</v>
      </c>
      <c r="B47" s="10">
        <v>228036</v>
      </c>
      <c r="C47" s="6"/>
      <c r="D47" s="5"/>
    </row>
    <row r="48" spans="1:4" x14ac:dyDescent="0.25">
      <c r="A48" s="9" t="s">
        <v>95</v>
      </c>
      <c r="B48" s="10"/>
      <c r="C48" s="6"/>
    </row>
    <row r="49" spans="1:3" x14ac:dyDescent="0.25">
      <c r="A49" s="9" t="s">
        <v>78</v>
      </c>
      <c r="B49" s="10"/>
      <c r="C49" s="6"/>
    </row>
    <row r="50" spans="1:3" x14ac:dyDescent="0.25">
      <c r="A50" s="9" t="s">
        <v>80</v>
      </c>
      <c r="B50" s="10">
        <v>72533</v>
      </c>
      <c r="C50" s="6"/>
    </row>
    <row r="51" spans="1:3" customFormat="1" ht="18.75" x14ac:dyDescent="0.3">
      <c r="A51" s="17" t="s">
        <v>132</v>
      </c>
      <c r="B51" s="17"/>
      <c r="C51" s="17"/>
    </row>
    <row r="52" spans="1:3" customFormat="1" ht="16.5" customHeight="1" x14ac:dyDescent="0.25">
      <c r="A52" s="12" t="s">
        <v>0</v>
      </c>
      <c r="B52" s="12" t="s">
        <v>1</v>
      </c>
    </row>
    <row r="53" spans="1:3" customFormat="1" x14ac:dyDescent="0.25">
      <c r="A53" t="s">
        <v>2</v>
      </c>
      <c r="B53" s="13">
        <v>5406</v>
      </c>
    </row>
    <row r="54" spans="1:3" customFormat="1" x14ac:dyDescent="0.25">
      <c r="A54" t="s">
        <v>3</v>
      </c>
      <c r="B54" s="13">
        <v>10172</v>
      </c>
    </row>
    <row r="55" spans="1:3" customFormat="1" x14ac:dyDescent="0.25">
      <c r="A55" t="s">
        <v>96</v>
      </c>
      <c r="B55" s="13">
        <v>4515.62</v>
      </c>
    </row>
    <row r="56" spans="1:3" customFormat="1" x14ac:dyDescent="0.25">
      <c r="A56" t="s">
        <v>97</v>
      </c>
      <c r="B56" s="13">
        <v>1887.11</v>
      </c>
    </row>
    <row r="57" spans="1:3" customFormat="1" x14ac:dyDescent="0.25">
      <c r="A57" t="s">
        <v>4</v>
      </c>
      <c r="B57" s="13">
        <v>112662.72</v>
      </c>
    </row>
    <row r="58" spans="1:3" customFormat="1" x14ac:dyDescent="0.25">
      <c r="A58" t="s">
        <v>5</v>
      </c>
      <c r="B58" s="13">
        <v>5100</v>
      </c>
    </row>
    <row r="59" spans="1:3" customFormat="1" x14ac:dyDescent="0.25">
      <c r="A59" t="s">
        <v>6</v>
      </c>
      <c r="B59" s="13">
        <v>7273.95</v>
      </c>
    </row>
    <row r="60" spans="1:3" customFormat="1" x14ac:dyDescent="0.25">
      <c r="A60" t="s">
        <v>7</v>
      </c>
      <c r="B60" s="13">
        <v>5739.47</v>
      </c>
    </row>
    <row r="61" spans="1:3" customFormat="1" x14ac:dyDescent="0.25">
      <c r="A61" t="s">
        <v>7</v>
      </c>
      <c r="B61" s="13">
        <v>11281.09</v>
      </c>
    </row>
    <row r="62" spans="1:3" customFormat="1" x14ac:dyDescent="0.25">
      <c r="A62" t="s">
        <v>8</v>
      </c>
      <c r="B62" s="13">
        <v>31663</v>
      </c>
    </row>
    <row r="63" spans="1:3" customFormat="1" x14ac:dyDescent="0.25">
      <c r="A63" t="s">
        <v>9</v>
      </c>
      <c r="B63" s="13">
        <v>2645</v>
      </c>
    </row>
    <row r="64" spans="1:3" customFormat="1" x14ac:dyDescent="0.25">
      <c r="A64" t="s">
        <v>98</v>
      </c>
      <c r="B64" s="13">
        <v>1512</v>
      </c>
    </row>
    <row r="65" spans="1:2" customFormat="1" x14ac:dyDescent="0.25">
      <c r="A65" t="s">
        <v>10</v>
      </c>
      <c r="B65" s="13">
        <v>18983.77</v>
      </c>
    </row>
    <row r="66" spans="1:2" customFormat="1" x14ac:dyDescent="0.25">
      <c r="A66" t="s">
        <v>99</v>
      </c>
      <c r="B66" s="13">
        <v>2576.21</v>
      </c>
    </row>
    <row r="67" spans="1:2" customFormat="1" x14ac:dyDescent="0.25">
      <c r="A67" t="s">
        <v>11</v>
      </c>
      <c r="B67" s="13">
        <v>11090</v>
      </c>
    </row>
    <row r="68" spans="1:2" customFormat="1" x14ac:dyDescent="0.25">
      <c r="A68" t="s">
        <v>100</v>
      </c>
      <c r="B68" s="13">
        <v>12144</v>
      </c>
    </row>
    <row r="69" spans="1:2" customFormat="1" x14ac:dyDescent="0.25">
      <c r="A69" t="s">
        <v>12</v>
      </c>
      <c r="B69" s="13">
        <v>2050</v>
      </c>
    </row>
    <row r="70" spans="1:2" customFormat="1" x14ac:dyDescent="0.25">
      <c r="A70" t="s">
        <v>101</v>
      </c>
      <c r="B70" s="13">
        <v>1315.94</v>
      </c>
    </row>
    <row r="71" spans="1:2" customFormat="1" x14ac:dyDescent="0.25">
      <c r="A71" t="s">
        <v>13</v>
      </c>
      <c r="B71" s="13">
        <v>3962.96</v>
      </c>
    </row>
    <row r="72" spans="1:2" customFormat="1" x14ac:dyDescent="0.25">
      <c r="A72" t="s">
        <v>102</v>
      </c>
      <c r="B72" s="13">
        <v>1186.03</v>
      </c>
    </row>
    <row r="73" spans="1:2" customFormat="1" x14ac:dyDescent="0.25">
      <c r="A73" t="s">
        <v>14</v>
      </c>
      <c r="B73" s="13">
        <v>3684</v>
      </c>
    </row>
    <row r="74" spans="1:2" customFormat="1" x14ac:dyDescent="0.25">
      <c r="A74" t="s">
        <v>15</v>
      </c>
      <c r="B74" s="13">
        <v>16945.23</v>
      </c>
    </row>
    <row r="75" spans="1:2" customFormat="1" x14ac:dyDescent="0.25">
      <c r="A75" t="s">
        <v>103</v>
      </c>
      <c r="B75" s="13">
        <v>4780</v>
      </c>
    </row>
    <row r="76" spans="1:2" customFormat="1" x14ac:dyDescent="0.25">
      <c r="A76" t="s">
        <v>104</v>
      </c>
      <c r="B76" s="13">
        <v>1553.2</v>
      </c>
    </row>
    <row r="77" spans="1:2" customFormat="1" x14ac:dyDescent="0.25">
      <c r="A77" t="s">
        <v>16</v>
      </c>
      <c r="B77" s="13">
        <v>3331.72</v>
      </c>
    </row>
    <row r="78" spans="1:2" customFormat="1" x14ac:dyDescent="0.25">
      <c r="A78" t="s">
        <v>105</v>
      </c>
      <c r="B78" s="13">
        <v>1995</v>
      </c>
    </row>
    <row r="79" spans="1:2" customFormat="1" x14ac:dyDescent="0.25">
      <c r="A79" t="s">
        <v>17</v>
      </c>
      <c r="B79" s="13">
        <v>2950</v>
      </c>
    </row>
    <row r="80" spans="1:2" customFormat="1" x14ac:dyDescent="0.25">
      <c r="A80" t="s">
        <v>18</v>
      </c>
      <c r="B80" s="13">
        <v>71293.2</v>
      </c>
    </row>
    <row r="81" spans="1:2" customFormat="1" x14ac:dyDescent="0.25">
      <c r="A81" t="s">
        <v>19</v>
      </c>
      <c r="B81" s="13">
        <v>2654.44</v>
      </c>
    </row>
    <row r="82" spans="1:2" customFormat="1" x14ac:dyDescent="0.25">
      <c r="A82" t="s">
        <v>106</v>
      </c>
      <c r="B82" s="13">
        <v>3483.47</v>
      </c>
    </row>
    <row r="83" spans="1:2" customFormat="1" x14ac:dyDescent="0.25">
      <c r="A83" t="s">
        <v>20</v>
      </c>
      <c r="B83" s="13">
        <v>138874.64000000001</v>
      </c>
    </row>
    <row r="84" spans="1:2" customFormat="1" x14ac:dyDescent="0.25">
      <c r="A84" t="s">
        <v>21</v>
      </c>
      <c r="B84" s="13">
        <v>23060.16</v>
      </c>
    </row>
    <row r="85" spans="1:2" customFormat="1" x14ac:dyDescent="0.25">
      <c r="A85" t="s">
        <v>107</v>
      </c>
      <c r="B85" s="13">
        <v>1510</v>
      </c>
    </row>
    <row r="86" spans="1:2" customFormat="1" x14ac:dyDescent="0.25">
      <c r="A86" t="s">
        <v>108</v>
      </c>
      <c r="B86" s="13">
        <v>4000</v>
      </c>
    </row>
    <row r="87" spans="1:2" customFormat="1" x14ac:dyDescent="0.25">
      <c r="A87" t="s">
        <v>22</v>
      </c>
      <c r="B87" s="13">
        <v>3153.78</v>
      </c>
    </row>
    <row r="88" spans="1:2" customFormat="1" x14ac:dyDescent="0.25">
      <c r="A88" t="s">
        <v>23</v>
      </c>
      <c r="B88" s="13">
        <v>10855.84</v>
      </c>
    </row>
    <row r="89" spans="1:2" customFormat="1" x14ac:dyDescent="0.25">
      <c r="A89" t="s">
        <v>24</v>
      </c>
      <c r="B89" s="13">
        <v>1484.63</v>
      </c>
    </row>
    <row r="90" spans="1:2" customFormat="1" x14ac:dyDescent="0.25">
      <c r="A90" t="s">
        <v>25</v>
      </c>
      <c r="B90" s="13">
        <v>30566.86</v>
      </c>
    </row>
    <row r="91" spans="1:2" customFormat="1" x14ac:dyDescent="0.25">
      <c r="A91" t="s">
        <v>26</v>
      </c>
      <c r="B91" s="13">
        <v>2943.42</v>
      </c>
    </row>
    <row r="92" spans="1:2" customFormat="1" x14ac:dyDescent="0.25">
      <c r="A92" t="s">
        <v>109</v>
      </c>
      <c r="B92" s="13">
        <v>2120</v>
      </c>
    </row>
    <row r="93" spans="1:2" customFormat="1" x14ac:dyDescent="0.25">
      <c r="A93" t="s">
        <v>27</v>
      </c>
      <c r="B93" s="13">
        <v>21106.15</v>
      </c>
    </row>
    <row r="94" spans="1:2" customFormat="1" x14ac:dyDescent="0.25">
      <c r="A94" t="s">
        <v>28</v>
      </c>
      <c r="B94" s="13">
        <v>4920</v>
      </c>
    </row>
    <row r="95" spans="1:2" customFormat="1" x14ac:dyDescent="0.25">
      <c r="A95" t="s">
        <v>29</v>
      </c>
      <c r="B95" s="13">
        <v>2174.5</v>
      </c>
    </row>
    <row r="96" spans="1:2" customFormat="1" x14ac:dyDescent="0.25">
      <c r="A96" t="s">
        <v>30</v>
      </c>
      <c r="B96" s="13">
        <v>3535.03</v>
      </c>
    </row>
    <row r="97" spans="1:2" customFormat="1" x14ac:dyDescent="0.25">
      <c r="A97" t="s">
        <v>31</v>
      </c>
      <c r="B97" s="13">
        <v>3571.14</v>
      </c>
    </row>
    <row r="98" spans="1:2" customFormat="1" x14ac:dyDescent="0.25">
      <c r="A98" t="s">
        <v>110</v>
      </c>
      <c r="B98" s="13">
        <v>1035</v>
      </c>
    </row>
    <row r="99" spans="1:2" customFormat="1" x14ac:dyDescent="0.25">
      <c r="A99" t="s">
        <v>111</v>
      </c>
      <c r="B99" s="13">
        <v>1165.8</v>
      </c>
    </row>
    <row r="100" spans="1:2" customFormat="1" x14ac:dyDescent="0.25">
      <c r="A100" t="s">
        <v>32</v>
      </c>
      <c r="B100" s="13">
        <v>1000</v>
      </c>
    </row>
    <row r="101" spans="1:2" customFormat="1" x14ac:dyDescent="0.25">
      <c r="A101" t="s">
        <v>33</v>
      </c>
      <c r="B101" s="13">
        <v>18273.939999999999</v>
      </c>
    </row>
    <row r="102" spans="1:2" customFormat="1" x14ac:dyDescent="0.25">
      <c r="A102" t="s">
        <v>35</v>
      </c>
      <c r="B102" s="13">
        <v>3937.67</v>
      </c>
    </row>
    <row r="103" spans="1:2" customFormat="1" x14ac:dyDescent="0.25">
      <c r="A103" t="s">
        <v>112</v>
      </c>
      <c r="B103" s="13">
        <v>1418</v>
      </c>
    </row>
    <row r="104" spans="1:2" customFormat="1" x14ac:dyDescent="0.25">
      <c r="A104" t="s">
        <v>112</v>
      </c>
      <c r="B104" s="13">
        <v>20056.16</v>
      </c>
    </row>
    <row r="105" spans="1:2" customFormat="1" x14ac:dyDescent="0.25">
      <c r="A105" t="s">
        <v>34</v>
      </c>
      <c r="B105" s="13">
        <v>4000</v>
      </c>
    </row>
    <row r="106" spans="1:2" customFormat="1" x14ac:dyDescent="0.25">
      <c r="A106" t="s">
        <v>35</v>
      </c>
      <c r="B106" s="13">
        <v>7722.47</v>
      </c>
    </row>
    <row r="107" spans="1:2" customFormat="1" x14ac:dyDescent="0.25">
      <c r="A107" t="s">
        <v>36</v>
      </c>
      <c r="B107" s="13">
        <v>6276.8</v>
      </c>
    </row>
    <row r="108" spans="1:2" customFormat="1" x14ac:dyDescent="0.25">
      <c r="A108" t="s">
        <v>113</v>
      </c>
      <c r="B108" s="13">
        <v>2173.5</v>
      </c>
    </row>
    <row r="109" spans="1:2" customFormat="1" x14ac:dyDescent="0.25">
      <c r="A109" t="s">
        <v>37</v>
      </c>
      <c r="B109" s="13">
        <v>6004.12</v>
      </c>
    </row>
    <row r="110" spans="1:2" customFormat="1" x14ac:dyDescent="0.25">
      <c r="A110" t="s">
        <v>114</v>
      </c>
      <c r="B110" s="13">
        <v>2000</v>
      </c>
    </row>
    <row r="111" spans="1:2" customFormat="1" x14ac:dyDescent="0.25">
      <c r="A111" t="s">
        <v>38</v>
      </c>
      <c r="B111" s="13">
        <v>35945</v>
      </c>
    </row>
    <row r="112" spans="1:2" customFormat="1" x14ac:dyDescent="0.25">
      <c r="A112" t="s">
        <v>115</v>
      </c>
      <c r="B112" s="13">
        <v>4187.47</v>
      </c>
    </row>
    <row r="113" spans="1:2" customFormat="1" x14ac:dyDescent="0.25">
      <c r="A113" t="s">
        <v>116</v>
      </c>
      <c r="B113" s="13">
        <v>1200</v>
      </c>
    </row>
    <row r="114" spans="1:2" customFormat="1" x14ac:dyDescent="0.25">
      <c r="A114" t="s">
        <v>117</v>
      </c>
      <c r="B114" s="13">
        <v>1408.96</v>
      </c>
    </row>
    <row r="115" spans="1:2" customFormat="1" x14ac:dyDescent="0.25">
      <c r="A115" t="s">
        <v>39</v>
      </c>
      <c r="B115" s="13">
        <v>1138</v>
      </c>
    </row>
    <row r="116" spans="1:2" customFormat="1" x14ac:dyDescent="0.25">
      <c r="A116" t="s">
        <v>118</v>
      </c>
      <c r="B116" s="13">
        <v>1876.69</v>
      </c>
    </row>
    <row r="117" spans="1:2" customFormat="1" x14ac:dyDescent="0.25">
      <c r="A117" t="s">
        <v>40</v>
      </c>
      <c r="B117" s="13">
        <v>3387.5</v>
      </c>
    </row>
    <row r="118" spans="1:2" customFormat="1" x14ac:dyDescent="0.25">
      <c r="A118" t="s">
        <v>41</v>
      </c>
      <c r="B118" s="13">
        <v>2047.86</v>
      </c>
    </row>
    <row r="119" spans="1:2" customFormat="1" x14ac:dyDescent="0.25">
      <c r="A119" t="s">
        <v>119</v>
      </c>
      <c r="B119" s="13">
        <v>1895</v>
      </c>
    </row>
    <row r="120" spans="1:2" customFormat="1" x14ac:dyDescent="0.25">
      <c r="A120" t="s">
        <v>120</v>
      </c>
      <c r="B120" s="13">
        <v>1445.03</v>
      </c>
    </row>
    <row r="121" spans="1:2" customFormat="1" x14ac:dyDescent="0.25">
      <c r="A121" t="s">
        <v>42</v>
      </c>
      <c r="B121" s="13">
        <v>2424</v>
      </c>
    </row>
    <row r="122" spans="1:2" customFormat="1" x14ac:dyDescent="0.25">
      <c r="A122" t="s">
        <v>121</v>
      </c>
      <c r="B122" s="13">
        <v>12169.55</v>
      </c>
    </row>
    <row r="123" spans="1:2" customFormat="1" x14ac:dyDescent="0.25">
      <c r="A123" t="s">
        <v>43</v>
      </c>
      <c r="B123" s="13">
        <v>4179.3999999999996</v>
      </c>
    </row>
    <row r="124" spans="1:2" customFormat="1" x14ac:dyDescent="0.25">
      <c r="A124" t="s">
        <v>122</v>
      </c>
      <c r="B124" s="13">
        <v>9384</v>
      </c>
    </row>
    <row r="125" spans="1:2" customFormat="1" x14ac:dyDescent="0.25">
      <c r="A125" t="s">
        <v>44</v>
      </c>
      <c r="B125" s="13">
        <v>4699</v>
      </c>
    </row>
    <row r="126" spans="1:2" customFormat="1" x14ac:dyDescent="0.25">
      <c r="A126" t="s">
        <v>123</v>
      </c>
      <c r="B126" s="13">
        <v>1200</v>
      </c>
    </row>
    <row r="127" spans="1:2" customFormat="1" x14ac:dyDescent="0.25">
      <c r="A127" t="s">
        <v>124</v>
      </c>
      <c r="B127" s="13">
        <v>3875</v>
      </c>
    </row>
    <row r="128" spans="1:2" customFormat="1" x14ac:dyDescent="0.25">
      <c r="A128" t="s">
        <v>125</v>
      </c>
      <c r="B128" s="13">
        <v>2052.16</v>
      </c>
    </row>
    <row r="129" spans="1:2" customFormat="1" x14ac:dyDescent="0.25">
      <c r="A129" t="s">
        <v>126</v>
      </c>
      <c r="B129" s="13">
        <v>1025.56</v>
      </c>
    </row>
    <row r="130" spans="1:2" customFormat="1" x14ac:dyDescent="0.25">
      <c r="A130" t="s">
        <v>45</v>
      </c>
      <c r="B130" s="13">
        <v>41541</v>
      </c>
    </row>
    <row r="131" spans="1:2" customFormat="1" x14ac:dyDescent="0.25">
      <c r="A131" t="s">
        <v>127</v>
      </c>
      <c r="B131" s="13">
        <v>5000</v>
      </c>
    </row>
    <row r="132" spans="1:2" customFormat="1" x14ac:dyDescent="0.25">
      <c r="A132" t="s">
        <v>128</v>
      </c>
      <c r="B132" s="13">
        <v>11356.7</v>
      </c>
    </row>
    <row r="133" spans="1:2" customFormat="1" x14ac:dyDescent="0.25">
      <c r="A133" t="s">
        <v>129</v>
      </c>
      <c r="B133" s="13">
        <v>1200</v>
      </c>
    </row>
    <row r="134" spans="1:2" customFormat="1" x14ac:dyDescent="0.25">
      <c r="A134" t="s">
        <v>46</v>
      </c>
      <c r="B134" s="13">
        <v>7300</v>
      </c>
    </row>
    <row r="135" spans="1:2" customFormat="1" x14ac:dyDescent="0.25">
      <c r="A135" t="s">
        <v>47</v>
      </c>
      <c r="B135" s="13">
        <v>1000</v>
      </c>
    </row>
    <row r="136" spans="1:2" customFormat="1" x14ac:dyDescent="0.25">
      <c r="A136" t="s">
        <v>48</v>
      </c>
      <c r="B136" s="13">
        <v>36200</v>
      </c>
    </row>
    <row r="137" spans="1:2" customFormat="1" x14ac:dyDescent="0.25">
      <c r="A137" t="s">
        <v>49</v>
      </c>
      <c r="B137" s="13">
        <v>5383.56</v>
      </c>
    </row>
    <row r="138" spans="1:2" customFormat="1" x14ac:dyDescent="0.25">
      <c r="A138" t="s">
        <v>130</v>
      </c>
      <c r="B138" s="13">
        <v>5363.06</v>
      </c>
    </row>
    <row r="139" spans="1:2" customFormat="1" x14ac:dyDescent="0.25">
      <c r="A139" t="s">
        <v>50</v>
      </c>
      <c r="B139" s="13">
        <v>13939.47</v>
      </c>
    </row>
    <row r="140" spans="1:2" customFormat="1" x14ac:dyDescent="0.25">
      <c r="A140" t="s">
        <v>51</v>
      </c>
      <c r="B140" s="13">
        <v>60256.71</v>
      </c>
    </row>
    <row r="141" spans="1:2" customFormat="1" x14ac:dyDescent="0.25">
      <c r="A141" t="s">
        <v>131</v>
      </c>
      <c r="B141" s="13">
        <v>1200</v>
      </c>
    </row>
    <row r="142" spans="1:2" customFormat="1" x14ac:dyDescent="0.25">
      <c r="A142" t="s">
        <v>52</v>
      </c>
      <c r="B142" s="13">
        <v>15635.13</v>
      </c>
    </row>
    <row r="143" spans="1:2" customFormat="1" ht="15.75" x14ac:dyDescent="0.25">
      <c r="A143" s="15" t="s">
        <v>133</v>
      </c>
      <c r="B143" s="14">
        <f>SUM(B53:B142)</f>
        <v>995692.55000000016</v>
      </c>
    </row>
    <row r="144" spans="1:2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</sheetData>
  <mergeCells count="4">
    <mergeCell ref="A1:C1"/>
    <mergeCell ref="A2:C2"/>
    <mergeCell ref="A3:C3"/>
    <mergeCell ref="A51:C51"/>
  </mergeCells>
  <printOptions horizontalCentered="1" gridLines="1"/>
  <pageMargins left="0.25" right="0.25" top="0.75" bottom="0.75" header="0.3" footer="0.3"/>
  <pageSetup orientation="portrait" r:id="rId1"/>
  <rowBreaks count="2" manualBreakCount="2">
    <brk id="50" max="16383" man="1"/>
    <brk id="139" max="16383" man="1"/>
  </rowBreaks>
  <drawing r:id="rId2"/>
  <legacyDrawing r:id="rId3"/>
  <oleObjects>
    <mc:AlternateContent xmlns:mc="http://schemas.openxmlformats.org/markup-compatibility/2006">
      <mc:Choice Requires="x14">
        <oleObject progId="Acrobat Document" shapeId="1025" r:id="rId4">
          <objectPr defaultSize="0" r:id="rId5">
            <anchor moveWithCells="1">
              <from>
                <xdr:col>0</xdr:col>
                <xdr:colOff>0</xdr:colOff>
                <xdr:row>144</xdr:row>
                <xdr:rowOff>0</xdr:rowOff>
              </from>
              <to>
                <xdr:col>3</xdr:col>
                <xdr:colOff>466725</xdr:colOff>
                <xdr:row>183</xdr:row>
                <xdr:rowOff>114300</xdr:rowOff>
              </to>
            </anchor>
          </objectPr>
        </oleObject>
      </mc:Choice>
      <mc:Fallback>
        <oleObject progId="Acrobat Doc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46"/>
    </sheetView>
  </sheetViews>
  <sheetFormatPr defaultRowHeight="15" x14ac:dyDescent="0.25"/>
  <cols>
    <col min="1" max="1" width="9.140625" customWidth="1"/>
    <col min="4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Vendor Fiscal Year Summary</vt:lpstr>
      <vt:lpstr>Sheet1</vt:lpstr>
      <vt:lpstr>'Vendor Fiscal Year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Manns, Sandra (Finance Officer)</dc:creator>
  <cp:lastModifiedBy>Manns, Sandra (Finance Officer)</cp:lastModifiedBy>
  <cp:lastPrinted>2018-09-10T19:07:58Z</cp:lastPrinted>
  <dcterms:created xsi:type="dcterms:W3CDTF">2016-08-26T17:48:31Z</dcterms:created>
  <dcterms:modified xsi:type="dcterms:W3CDTF">2018-09-10T19:54:04Z</dcterms:modified>
</cp:coreProperties>
</file>